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STUDIANTE\Downloads\"/>
    </mc:Choice>
  </mc:AlternateContent>
  <xr:revisionPtr revIDLastSave="0" documentId="8_{C373FDFF-C3B5-4FDA-AC3D-C6398C8C34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presupuesto" sheetId="1" r:id="rId1"/>
    <sheet name="Trabajo de campo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F14" i="1"/>
  <c r="G5" i="1"/>
  <c r="G14" i="1"/>
  <c r="G27" i="1"/>
  <c r="G28" i="1"/>
  <c r="F27" i="1"/>
  <c r="F28" i="1"/>
  <c r="F29" i="1"/>
</calcChain>
</file>

<file path=xl/sharedStrings.xml><?xml version="1.0" encoding="utf-8"?>
<sst xmlns="http://schemas.openxmlformats.org/spreadsheetml/2006/main" count="117" uniqueCount="73">
  <si>
    <t>Tabla de cotizaciones</t>
  </si>
  <si>
    <t>1.1.  Materiales</t>
  </si>
  <si>
    <t>Descripción Técnica</t>
  </si>
  <si>
    <t>Cantidad</t>
  </si>
  <si>
    <t>Fuente de financiamiento</t>
  </si>
  <si>
    <t>Valor Unitario Equipo de trabajo</t>
  </si>
  <si>
    <t>Valor Unitario Otra Fuente de Financiamiento</t>
  </si>
  <si>
    <t>Valor Parcial Unitario Equipo de trabajo</t>
  </si>
  <si>
    <t>Valor Parcial Otras Fuentes de Financiamiento</t>
  </si>
  <si>
    <t>Ejemplo - Tornillo</t>
  </si>
  <si>
    <t>Equipo de trabajo</t>
  </si>
  <si>
    <t xml:space="preserve">Colegio </t>
  </si>
  <si>
    <t xml:space="preserve">Espumoso </t>
  </si>
  <si>
    <t xml:space="preserve">Manilla antiestática </t>
  </si>
  <si>
    <t xml:space="preserve">alcohol isopropilico </t>
  </si>
  <si>
    <t xml:space="preserve">Amarres plásticos </t>
  </si>
  <si>
    <t xml:space="preserve">Brochas </t>
  </si>
  <si>
    <t xml:space="preserve">Trapo de microfibra </t>
  </si>
  <si>
    <t xml:space="preserve">Pasta térmica </t>
  </si>
  <si>
    <t xml:space="preserve">Hisopos de algodón </t>
  </si>
  <si>
    <t>TOTAL MATERIALES:</t>
  </si>
  <si>
    <t>1.2.  Equipos, dispositivos y herramientas</t>
  </si>
  <si>
    <t>Valor Unitario Otras Fuentes de Financiamiento</t>
  </si>
  <si>
    <t>Ejemplo 1 - USB</t>
  </si>
  <si>
    <t>Colegio</t>
  </si>
  <si>
    <t xml:space="preserve">Multimetro </t>
  </si>
  <si>
    <t xml:space="preserve">Cautines </t>
  </si>
  <si>
    <t>Pela cables</t>
  </si>
  <si>
    <t xml:space="preserve">Destornilladores </t>
  </si>
  <si>
    <t xml:space="preserve">Sopladora </t>
  </si>
  <si>
    <t xml:space="preserve">aire comprimido </t>
  </si>
  <si>
    <t>pinzas</t>
  </si>
  <si>
    <t xml:space="preserve">Removedor de soldadura </t>
  </si>
  <si>
    <t>TOTAL EQUIPOS, DISPOSITIVOS Y HERRAMIENTAS</t>
  </si>
  <si>
    <t>SUBTOTAL</t>
  </si>
  <si>
    <t>PRESUPUESTO TOTAL DEL PROYECTO</t>
  </si>
  <si>
    <r>
      <rPr>
        <b/>
        <sz val="10"/>
        <color rgb="FF000000"/>
        <rFont val="Arial"/>
      </rPr>
      <t xml:space="preserve">Valor Equipo de Trabajo: </t>
    </r>
    <r>
      <rPr>
        <sz val="10"/>
        <color rgb="FF000000"/>
        <rFont val="Arial"/>
      </rPr>
      <t>Es cuando el costo es asumido por los aprendices</t>
    </r>
  </si>
  <si>
    <r>
      <rPr>
        <b/>
        <sz val="10"/>
        <color rgb="FF000000"/>
        <rFont val="Arial"/>
      </rPr>
      <t xml:space="preserve">Valor otras fuentes de financiamiento: </t>
    </r>
    <r>
      <rPr>
        <sz val="10"/>
        <color rgb="FF000000"/>
        <rFont val="Arial"/>
      </rPr>
      <t>Es cuando el valor es asumido por otras personas o entidades.</t>
    </r>
  </si>
  <si>
    <t>Nombre</t>
  </si>
  <si>
    <t>Imagen</t>
  </si>
  <si>
    <t>Link de consulta o factura cotización</t>
  </si>
  <si>
    <t>1.2.  Equipos y herramientas</t>
  </si>
  <si>
    <t xml:space="preserve">Tornillo </t>
  </si>
  <si>
    <t>Espumoso</t>
  </si>
  <si>
    <t>Alcohol isopropilico</t>
  </si>
  <si>
    <t xml:space="preserve">Amarres plasticos </t>
  </si>
  <si>
    <t xml:space="preserve">Pasta termica </t>
  </si>
  <si>
    <t xml:space="preserve">Hisopos de algodobn </t>
  </si>
  <si>
    <t>USB</t>
  </si>
  <si>
    <t>Multimetro</t>
  </si>
  <si>
    <t xml:space="preserve">Pela cables </t>
  </si>
  <si>
    <t>Destornilladores</t>
  </si>
  <si>
    <t>Aire comprimido</t>
  </si>
  <si>
    <t xml:space="preserve">Pinzas </t>
  </si>
  <si>
    <t>https://i.ebayimg.com/images/g/gvgAAOSwls5Y50BV/s-l300.jpg</t>
  </si>
  <si>
    <t>https://th.bing.com/th/id/OIP.pz1RqSgfgr68p9pqT8NepAHaHa?rs=1&amp;pid=ImgDetMain</t>
  </si>
  <si>
    <t>https://th.bing.com/th/id/R.dc6d5c55b7f74fcb5bc7df73d94c7773?rik=GjPqNZYhhFyA3Q&amp;pid=ImgRaw&amp;r=0</t>
  </si>
  <si>
    <t>https://th.bing.com/th/id/R.1d2bbcf653ab6490c6f6119afedacbb2?rik=j9g2hqout%2fCsGQ&amp;pid=ImgRaw&amp;r=0</t>
  </si>
  <si>
    <t>https://th.bing.com/th/id/OIP.fMlKRYrPeIwNkGB8FnRYHwHaEw?rs=1&amp;pid=ImgDetMain</t>
  </si>
  <si>
    <t>https://th.bing.com/th/id/OIP.48BecPxD76v4mygAPjR0jgHaE8?rs=1&amp;pid=ImgDetMain</t>
  </si>
  <si>
    <t>https://th.bing.com/th/id/OIP.a5b5f9_x7Y0sLRsM6XexWQHaHa?rs=1&amp;pid=ImgDetMain</t>
  </si>
  <si>
    <t>https://th.bing.com/th/id/R.9c72504f426991577e20766a1a67bfd0?rik=1DQWr91gFzumeA&amp;pid=ImgRaw&amp;r=0</t>
  </si>
  <si>
    <t>https://th.bing.com/th/id/OIP.-8qKe40fmPwAm3tcjIT1LgHaHa?rs=1&amp;pid=ImgDetMain</t>
  </si>
  <si>
    <t>https://th.bing.com/th/id/R.39081f5d41a7f2bd843e6a62a89fb1e5?rik=%2f6TgShjVobhuJQ&amp;pid=ImgRaw&amp;r=0</t>
  </si>
  <si>
    <t>https://th.bing.com/th/id/OIP.gjwMCVue2ystI0_SKz2MJQHaFt?rs=1&amp;pid=ImgDetMain</t>
  </si>
  <si>
    <t>https://th.bing.com/th/id/OIP.FK0AO9GUzLhDgLbytLqZ7gAAAA?w=286&amp;h=176&amp;rs=1&amp;pid=ImgDetMain</t>
  </si>
  <si>
    <t>https://th.bing.com/th/id/OIP.n316zxbqrXL4jAFFISznkwHaHa?rs=1&amp;pid=ImgDetMain</t>
  </si>
  <si>
    <t>https://th.bing.com/th/id/OIP.oeO1hjlH96AiwS-K6RYx4AHaHa?rs=1&amp;pid=ImgDetMain</t>
  </si>
  <si>
    <t>https://th.bing.com/th/id/R.89c8480180201f3474eff67e2d6377eb?rik=8egZszdcqaTe0A&amp;pid=ImgRaw&amp;r=0https://th.bing.com/th/id/R.89c8480180201f3474eff67e2d6377eb?rik=8egZszdcqaTe0A&amp;pid=ImgRaw&amp;r=0</t>
  </si>
  <si>
    <t>REMOVEDOR DE SOLDADURA</t>
  </si>
  <si>
    <t>https://http2.mlstatic.com/D_NQ_NP_2X_312915-MCO25339576829_022017-F.jpg</t>
  </si>
  <si>
    <t>blob:https://web.whatsapp.com/5349aef7-cccb-4933-9a4a-3653eb5ad840</t>
  </si>
  <si>
    <t>blob:https://web.whatsapp.com/144088d3-be12-4367-bcbe-c522c253d03a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</si>
</sst>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 &quot;#,##0"/>
    <numFmt numFmtId="165" formatCode="_([$$-240A]\ * #,##0.00_);_([$$-240A]\ * \(#,##0.00\);_([$$-240A]\ * \-??_);_(@_)"/>
    <numFmt numFmtId="166" formatCode="_(&quot;$ &quot;* #,##0.00_);_(&quot;$ &quot;* \(#,##0.00\);_(&quot;$ &quot;* \-??_);_(@_)"/>
  </numFmts>
  <fonts count="10" x14ac:knownFonts="1">
    <font>
      <sz val="11"/>
      <color rgb="FF000000"/>
      <name val="Arial"/>
      <scheme val="minor"/>
    </font>
    <font>
      <b/>
      <sz val="18"/>
      <color rgb="FF000000"/>
      <name val="Calibri"/>
    </font>
    <font>
      <sz val="1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10"/>
      <color rgb="FF000000"/>
      <name val="Times New Roman"/>
    </font>
    <font>
      <u/>
      <sz val="11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6" fontId="3" fillId="0" borderId="14" xfId="0" applyNumberFormat="1" applyFont="1" applyBorder="1" applyAlignment="1">
      <alignment vertical="center" wrapText="1"/>
    </xf>
    <xf numFmtId="166" fontId="3" fillId="2" borderId="14" xfId="0" applyNumberFormat="1" applyFont="1" applyFill="1" applyBorder="1" applyAlignment="1">
      <alignment vertical="center" wrapText="1"/>
    </xf>
    <xf numFmtId="166" fontId="3" fillId="2" borderId="15" xfId="0" applyNumberFormat="1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7" fillId="2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9" fillId="0" borderId="0" xfId="1" applyAlignment="1"/>
    <xf numFmtId="0" fontId="9" fillId="0" borderId="25" xfId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0" borderId="5" xfId="0" applyFont="1" applyBorder="1"/>
    <xf numFmtId="0" fontId="2" fillId="0" borderId="16" xfId="0" applyFont="1" applyBorder="1"/>
    <xf numFmtId="0" fontId="3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2" borderId="4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166" fontId="3" fillId="3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6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h.bing.com/th/id/R.9c72504f426991577e20766a1a67bfd0?rik=1DQWr91gFzumeA&amp;pid=ImgRaw&amp;r=0" TargetMode="External"/><Relationship Id="rId13" Type="http://schemas.openxmlformats.org/officeDocument/2006/relationships/hyperlink" Target="https://th.bing.com/th/id/OIP.n316zxbqrXL4jAFFISznkwHaHa?rs=1&amp;pid=ImgDetMain" TargetMode="External"/><Relationship Id="rId3" Type="http://schemas.openxmlformats.org/officeDocument/2006/relationships/hyperlink" Target="https://th.bing.com/th/id/OIP.pz1RqSgfgr68p9pqT8NepAHaHa?rs=1&amp;pid=ImgDetMain" TargetMode="External"/><Relationship Id="rId7" Type="http://schemas.openxmlformats.org/officeDocument/2006/relationships/hyperlink" Target="https://th.bing.com/th/id/OIP.a5b5f9_x7Y0sLRsM6XexWQHaHa?rs=1&amp;pid=ImgDetMain" TargetMode="External"/><Relationship Id="rId12" Type="http://schemas.openxmlformats.org/officeDocument/2006/relationships/hyperlink" Target="https://th.bing.com/th/id/OIP.FK0AO9GUzLhDgLbytLqZ7gAAAA?w=286&amp;h=176&amp;rs=1&amp;pid=ImgDetMain" TargetMode="External"/><Relationship Id="rId2" Type="http://schemas.openxmlformats.org/officeDocument/2006/relationships/hyperlink" Target="https://th.bing.com/th/id/OIP.pz1RqSgfgr68p9pqT8NepAHaHa?rs=1&amp;pid=ImgDetMain" TargetMode="External"/><Relationship Id="rId16" Type="http://schemas.openxmlformats.org/officeDocument/2006/relationships/hyperlink" Target="https://http2.mlstatic.com/D_NQ_NP_2X_312915-MCO25339576829_022017-F.jpg" TargetMode="External"/><Relationship Id="rId1" Type="http://schemas.openxmlformats.org/officeDocument/2006/relationships/hyperlink" Target="https://i.ebayimg.com/images/g/gvgAAOSwls5Y50BV/s-l300.jpg" TargetMode="External"/><Relationship Id="rId6" Type="http://schemas.openxmlformats.org/officeDocument/2006/relationships/hyperlink" Target="https://th.bing.com/th/id/OIP.48BecPxD76v4mygAPjR0jgHaE8?rs=1&amp;pid=ImgDetMain" TargetMode="External"/><Relationship Id="rId11" Type="http://schemas.openxmlformats.org/officeDocument/2006/relationships/hyperlink" Target="https://th.bing.com/th/id/OIP.gjwMCVue2ystI0_SKz2MJQHaFt?rs=1&amp;pid=ImgDetMain" TargetMode="External"/><Relationship Id="rId5" Type="http://schemas.openxmlformats.org/officeDocument/2006/relationships/hyperlink" Target="https://th.bing.com/th/id/OIP.fMlKRYrPeIwNkGB8FnRYHwHaEw?rs=1&amp;pid=ImgDetMain" TargetMode="External"/><Relationship Id="rId15" Type="http://schemas.openxmlformats.org/officeDocument/2006/relationships/hyperlink" Target="https://th.bing.com/th/id/R.89c8480180201f3474eff67e2d6377eb?rik=8egZszdcqaTe0A&amp;pid=ImgRaw&amp;r=0https://th.bing.com/th/id/R.89c8480180201f3474eff67e2d6377eb?rik=8egZszdcqaTe0A&amp;pid=ImgRaw&amp;r=0" TargetMode="External"/><Relationship Id="rId10" Type="http://schemas.openxmlformats.org/officeDocument/2006/relationships/hyperlink" Target="https://th.bing.com/th/id/R.39081f5d41a7f2bd843e6a62a89fb1e5?rik=%2f6TgShjVobhuJQ&amp;pid=ImgRaw&amp;r=0" TargetMode="External"/><Relationship Id="rId4" Type="http://schemas.openxmlformats.org/officeDocument/2006/relationships/hyperlink" Target="https://th.bing.com/th/id/R.1d2bbcf653ab6490c6f6119afedacbb2?rik=j9g2hqout%2fCsGQ&amp;pid=ImgRaw&amp;r=0" TargetMode="External"/><Relationship Id="rId9" Type="http://schemas.openxmlformats.org/officeDocument/2006/relationships/hyperlink" Target="https://th.bing.com/th/id/OIP.-8qKe40fmPwAm3tcjIT1LgHaHa?rs=1&amp;pid=ImgDetMain" TargetMode="External"/><Relationship Id="rId14" Type="http://schemas.openxmlformats.org/officeDocument/2006/relationships/hyperlink" Target="https://th.bing.com/th/id/OIP.oeO1hjlH96AiwS-K6RYx4AHaHa?rs=1&amp;pid=ImgDet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C3" sqref="C3:C4"/>
    </sheetView>
  </sheetViews>
  <sheetFormatPr baseColWidth="10" defaultColWidth="12.625" defaultRowHeight="15" customHeight="1" x14ac:dyDescent="0.2"/>
  <cols>
    <col min="1" max="1" width="27" customWidth="1"/>
    <col min="2" max="2" width="11.75" customWidth="1"/>
    <col min="3" max="3" width="22.75" customWidth="1"/>
    <col min="4" max="4" width="11.75" customWidth="1"/>
    <col min="5" max="5" width="13.75" customWidth="1"/>
    <col min="6" max="7" width="15.625" customWidth="1"/>
    <col min="8" max="26" width="14.375" customWidth="1"/>
  </cols>
  <sheetData>
    <row r="1" spans="1:7" ht="60" customHeight="1" x14ac:dyDescent="0.2">
      <c r="A1" s="38" t="s">
        <v>0</v>
      </c>
      <c r="B1" s="39"/>
      <c r="C1" s="39"/>
      <c r="D1" s="39"/>
      <c r="E1" s="39"/>
      <c r="F1" s="39"/>
      <c r="G1" s="40"/>
    </row>
    <row r="2" spans="1:7" ht="13.5" customHeight="1" x14ac:dyDescent="0.2">
      <c r="A2" s="25" t="s">
        <v>1</v>
      </c>
      <c r="B2" s="23"/>
      <c r="C2" s="23"/>
      <c r="D2" s="23"/>
      <c r="E2" s="23"/>
      <c r="F2" s="23"/>
      <c r="G2" s="41"/>
    </row>
    <row r="3" spans="1:7" ht="24" customHeight="1" x14ac:dyDescent="0.2">
      <c r="A3" s="26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0" t="s">
        <v>8</v>
      </c>
    </row>
    <row r="4" spans="1:7" ht="13.5" customHeight="1" x14ac:dyDescent="0.2">
      <c r="A4" s="27"/>
      <c r="B4" s="29"/>
      <c r="C4" s="29"/>
      <c r="D4" s="29"/>
      <c r="E4" s="29"/>
      <c r="F4" s="29"/>
      <c r="G4" s="31"/>
    </row>
    <row r="5" spans="1:7" ht="25.5" customHeight="1" x14ac:dyDescent="0.2">
      <c r="A5" s="1" t="s">
        <v>9</v>
      </c>
      <c r="B5" s="2">
        <v>1</v>
      </c>
      <c r="C5" s="2" t="s">
        <v>10</v>
      </c>
      <c r="D5" s="3">
        <v>500</v>
      </c>
      <c r="E5" s="3"/>
      <c r="F5" s="4">
        <f t="shared" ref="F5:F13" si="0">(B5*D5)</f>
        <v>500</v>
      </c>
      <c r="G5" s="5">
        <f t="shared" ref="G5:G13" si="1">B5*E5</f>
        <v>0</v>
      </c>
    </row>
    <row r="6" spans="1:7" ht="13.5" customHeight="1" x14ac:dyDescent="0.2">
      <c r="A6" s="1" t="s">
        <v>12</v>
      </c>
      <c r="B6" s="2">
        <v>1</v>
      </c>
      <c r="C6" s="2" t="s">
        <v>10</v>
      </c>
      <c r="D6" s="3">
        <v>15000</v>
      </c>
      <c r="E6" s="3"/>
      <c r="F6" s="4">
        <f t="shared" si="0"/>
        <v>15000</v>
      </c>
      <c r="G6" s="5">
        <f t="shared" si="1"/>
        <v>0</v>
      </c>
    </row>
    <row r="7" spans="1:7" ht="13.5" customHeight="1" x14ac:dyDescent="0.2">
      <c r="A7" s="1" t="s">
        <v>13</v>
      </c>
      <c r="B7" s="2">
        <v>1</v>
      </c>
      <c r="C7" s="2" t="s">
        <v>10</v>
      </c>
      <c r="D7" s="3">
        <v>40000</v>
      </c>
      <c r="E7" s="3"/>
      <c r="F7" s="4">
        <f t="shared" si="0"/>
        <v>40000</v>
      </c>
      <c r="G7" s="5">
        <f t="shared" si="1"/>
        <v>0</v>
      </c>
    </row>
    <row r="8" spans="1:7" ht="13.5" customHeight="1" x14ac:dyDescent="0.2">
      <c r="A8" s="1" t="s">
        <v>14</v>
      </c>
      <c r="B8" s="2">
        <v>1</v>
      </c>
      <c r="C8" s="2" t="s">
        <v>10</v>
      </c>
      <c r="D8" s="3">
        <v>30000</v>
      </c>
      <c r="E8" s="3"/>
      <c r="F8" s="4">
        <f t="shared" si="0"/>
        <v>30000</v>
      </c>
      <c r="G8" s="5">
        <f t="shared" si="1"/>
        <v>0</v>
      </c>
    </row>
    <row r="9" spans="1:7" ht="13.5" customHeight="1" x14ac:dyDescent="0.2">
      <c r="A9" s="1" t="s">
        <v>15</v>
      </c>
      <c r="B9" s="2">
        <v>100</v>
      </c>
      <c r="C9" s="2" t="s">
        <v>10</v>
      </c>
      <c r="D9" s="3">
        <v>10000</v>
      </c>
      <c r="E9" s="3"/>
      <c r="F9" s="4">
        <f t="shared" si="0"/>
        <v>1000000</v>
      </c>
      <c r="G9" s="5">
        <f t="shared" si="1"/>
        <v>0</v>
      </c>
    </row>
    <row r="10" spans="1:7" ht="13.5" customHeight="1" x14ac:dyDescent="0.2">
      <c r="A10" s="1" t="s">
        <v>16</v>
      </c>
      <c r="B10" s="2">
        <v>1</v>
      </c>
      <c r="C10" s="2" t="s">
        <v>10</v>
      </c>
      <c r="D10" s="3">
        <v>10000</v>
      </c>
      <c r="E10" s="3"/>
      <c r="F10" s="4">
        <f t="shared" si="0"/>
        <v>10000</v>
      </c>
      <c r="G10" s="5">
        <f t="shared" si="1"/>
        <v>0</v>
      </c>
    </row>
    <row r="11" spans="1:7" ht="13.5" customHeight="1" x14ac:dyDescent="0.2">
      <c r="A11" s="1" t="s">
        <v>17</v>
      </c>
      <c r="B11" s="2">
        <v>1</v>
      </c>
      <c r="C11" s="2" t="s">
        <v>10</v>
      </c>
      <c r="D11" s="3">
        <v>10000</v>
      </c>
      <c r="E11" s="3"/>
      <c r="F11" s="4">
        <f t="shared" si="0"/>
        <v>10000</v>
      </c>
      <c r="G11" s="5">
        <f t="shared" si="1"/>
        <v>0</v>
      </c>
    </row>
    <row r="12" spans="1:7" ht="13.5" customHeight="1" x14ac:dyDescent="0.2">
      <c r="A12" s="1" t="s">
        <v>18</v>
      </c>
      <c r="B12" s="2">
        <v>1</v>
      </c>
      <c r="C12" s="2" t="s">
        <v>10</v>
      </c>
      <c r="D12" s="3">
        <v>20000</v>
      </c>
      <c r="E12" s="3"/>
      <c r="F12" s="4">
        <f t="shared" si="0"/>
        <v>20000</v>
      </c>
      <c r="G12" s="5">
        <f t="shared" si="1"/>
        <v>0</v>
      </c>
    </row>
    <row r="13" spans="1:7" ht="13.5" customHeight="1" x14ac:dyDescent="0.2">
      <c r="A13" s="1" t="s">
        <v>19</v>
      </c>
      <c r="B13" s="2">
        <v>100</v>
      </c>
      <c r="C13" s="2" t="s">
        <v>10</v>
      </c>
      <c r="D13" s="3">
        <v>5000</v>
      </c>
      <c r="E13" s="3"/>
      <c r="F13" s="4">
        <f t="shared" si="0"/>
        <v>500000</v>
      </c>
      <c r="G13" s="5">
        <f t="shared" si="1"/>
        <v>0</v>
      </c>
    </row>
    <row r="14" spans="1:7" ht="14.25" customHeight="1" x14ac:dyDescent="0.2">
      <c r="A14" s="22" t="s">
        <v>20</v>
      </c>
      <c r="B14" s="23"/>
      <c r="C14" s="23"/>
      <c r="D14" s="23"/>
      <c r="E14" s="24"/>
      <c r="F14" s="4">
        <f t="shared" ref="F14:G14" si="2">SUM(F5:F13)</f>
        <v>1625500</v>
      </c>
      <c r="G14" s="5">
        <f t="shared" si="2"/>
        <v>0</v>
      </c>
    </row>
    <row r="15" spans="1:7" ht="13.5" customHeight="1" x14ac:dyDescent="0.2">
      <c r="A15" s="25" t="s">
        <v>21</v>
      </c>
      <c r="B15" s="23"/>
      <c r="C15" s="23"/>
      <c r="D15" s="23"/>
      <c r="E15" s="23"/>
      <c r="F15" s="24"/>
      <c r="G15" s="6"/>
    </row>
    <row r="16" spans="1:7" ht="15" customHeight="1" x14ac:dyDescent="0.2">
      <c r="A16" s="26" t="s">
        <v>2</v>
      </c>
      <c r="B16" s="28" t="s">
        <v>3</v>
      </c>
      <c r="C16" s="28" t="s">
        <v>4</v>
      </c>
      <c r="D16" s="28" t="s">
        <v>5</v>
      </c>
      <c r="E16" s="28" t="s">
        <v>22</v>
      </c>
      <c r="F16" s="28" t="s">
        <v>7</v>
      </c>
      <c r="G16" s="30" t="s">
        <v>8</v>
      </c>
    </row>
    <row r="17" spans="1:7" ht="21.75" customHeight="1" x14ac:dyDescent="0.2">
      <c r="A17" s="27"/>
      <c r="B17" s="29"/>
      <c r="C17" s="29"/>
      <c r="D17" s="29"/>
      <c r="E17" s="29"/>
      <c r="F17" s="29"/>
      <c r="G17" s="31"/>
    </row>
    <row r="18" spans="1:7" ht="13.5" customHeight="1" x14ac:dyDescent="0.2">
      <c r="A18" s="1" t="s">
        <v>23</v>
      </c>
      <c r="B18" s="2">
        <v>1</v>
      </c>
      <c r="C18" s="2" t="s">
        <v>24</v>
      </c>
      <c r="D18" s="3">
        <v>20000</v>
      </c>
      <c r="E18" s="3"/>
      <c r="F18" s="7">
        <f t="shared" ref="F18:F26" si="3">B18*D18</f>
        <v>20000</v>
      </c>
      <c r="G18" s="8">
        <f t="shared" ref="G18:G26" si="4">B18*E18</f>
        <v>0</v>
      </c>
    </row>
    <row r="19" spans="1:7" ht="13.5" customHeight="1" x14ac:dyDescent="0.2">
      <c r="A19" s="1" t="s">
        <v>25</v>
      </c>
      <c r="B19" s="2">
        <v>1</v>
      </c>
      <c r="C19" s="2" t="s">
        <v>11</v>
      </c>
      <c r="D19" s="3">
        <v>150000</v>
      </c>
      <c r="E19" s="3"/>
      <c r="F19" s="7">
        <f t="shared" si="3"/>
        <v>150000</v>
      </c>
      <c r="G19" s="8">
        <f t="shared" si="4"/>
        <v>0</v>
      </c>
    </row>
    <row r="20" spans="1:7" ht="13.5" customHeight="1" x14ac:dyDescent="0.2">
      <c r="A20" s="1" t="s">
        <v>26</v>
      </c>
      <c r="B20" s="2">
        <v>1</v>
      </c>
      <c r="C20" s="2" t="s">
        <v>11</v>
      </c>
      <c r="D20" s="3">
        <v>10000</v>
      </c>
      <c r="E20" s="3"/>
      <c r="F20" s="7">
        <f t="shared" si="3"/>
        <v>10000</v>
      </c>
      <c r="G20" s="8">
        <f t="shared" si="4"/>
        <v>0</v>
      </c>
    </row>
    <row r="21" spans="1:7" ht="13.5" customHeight="1" x14ac:dyDescent="0.2">
      <c r="A21" s="1" t="s">
        <v>27</v>
      </c>
      <c r="B21" s="2">
        <v>1</v>
      </c>
      <c r="C21" s="2" t="s">
        <v>11</v>
      </c>
      <c r="D21" s="3">
        <v>20000</v>
      </c>
      <c r="E21" s="3"/>
      <c r="F21" s="7">
        <f t="shared" si="3"/>
        <v>20000</v>
      </c>
      <c r="G21" s="8">
        <f t="shared" si="4"/>
        <v>0</v>
      </c>
    </row>
    <row r="22" spans="1:7" ht="13.5" customHeight="1" x14ac:dyDescent="0.2">
      <c r="A22" s="1" t="s">
        <v>28</v>
      </c>
      <c r="B22" s="2">
        <v>1</v>
      </c>
      <c r="C22" s="2" t="s">
        <v>11</v>
      </c>
      <c r="D22" s="3">
        <v>100000</v>
      </c>
      <c r="E22" s="3"/>
      <c r="F22" s="7">
        <f t="shared" si="3"/>
        <v>100000</v>
      </c>
      <c r="G22" s="8">
        <f t="shared" si="4"/>
        <v>0</v>
      </c>
    </row>
    <row r="23" spans="1:7" ht="13.5" customHeight="1" x14ac:dyDescent="0.2">
      <c r="A23" s="1" t="s">
        <v>29</v>
      </c>
      <c r="B23" s="2">
        <v>1</v>
      </c>
      <c r="C23" s="2" t="s">
        <v>11</v>
      </c>
      <c r="D23" s="3">
        <v>60000</v>
      </c>
      <c r="E23" s="3"/>
      <c r="F23" s="7">
        <f t="shared" si="3"/>
        <v>60000</v>
      </c>
      <c r="G23" s="8">
        <f t="shared" si="4"/>
        <v>0</v>
      </c>
    </row>
    <row r="24" spans="1:7" ht="13.5" customHeight="1" x14ac:dyDescent="0.2">
      <c r="A24" s="1" t="s">
        <v>30</v>
      </c>
      <c r="B24" s="2">
        <v>1</v>
      </c>
      <c r="C24" s="2" t="s">
        <v>11</v>
      </c>
      <c r="D24" s="3">
        <v>40000</v>
      </c>
      <c r="E24" s="3"/>
      <c r="F24" s="7">
        <f t="shared" si="3"/>
        <v>40000</v>
      </c>
      <c r="G24" s="8">
        <f t="shared" si="4"/>
        <v>0</v>
      </c>
    </row>
    <row r="25" spans="1:7" ht="13.5" customHeight="1" x14ac:dyDescent="0.2">
      <c r="A25" s="1" t="s">
        <v>31</v>
      </c>
      <c r="B25" s="2">
        <v>1</v>
      </c>
      <c r="C25" s="2" t="s">
        <v>11</v>
      </c>
      <c r="D25" s="3">
        <v>40000</v>
      </c>
      <c r="E25" s="3"/>
      <c r="F25" s="7">
        <f t="shared" si="3"/>
        <v>40000</v>
      </c>
      <c r="G25" s="8">
        <f t="shared" si="4"/>
        <v>0</v>
      </c>
    </row>
    <row r="26" spans="1:7" ht="13.5" customHeight="1" x14ac:dyDescent="0.2">
      <c r="A26" s="1" t="s">
        <v>32</v>
      </c>
      <c r="B26" s="2">
        <v>1</v>
      </c>
      <c r="C26" s="2" t="s">
        <v>11</v>
      </c>
      <c r="D26" s="9">
        <v>30000</v>
      </c>
      <c r="E26" s="3"/>
      <c r="F26" s="7">
        <f t="shared" si="3"/>
        <v>30000</v>
      </c>
      <c r="G26" s="8">
        <f t="shared" si="4"/>
        <v>0</v>
      </c>
    </row>
    <row r="27" spans="1:7" ht="14.25" customHeight="1" x14ac:dyDescent="0.2">
      <c r="A27" s="22" t="s">
        <v>33</v>
      </c>
      <c r="B27" s="23"/>
      <c r="C27" s="23"/>
      <c r="D27" s="23"/>
      <c r="E27" s="24"/>
      <c r="F27" s="10">
        <f t="shared" ref="F27:G27" si="5">SUM(F18:F26)</f>
        <v>470000</v>
      </c>
      <c r="G27" s="8">
        <f t="shared" si="5"/>
        <v>0</v>
      </c>
    </row>
    <row r="28" spans="1:7" ht="13.5" customHeight="1" x14ac:dyDescent="0.2">
      <c r="A28" s="32" t="s">
        <v>34</v>
      </c>
      <c r="B28" s="23"/>
      <c r="C28" s="23"/>
      <c r="D28" s="23"/>
      <c r="E28" s="24"/>
      <c r="F28" s="11">
        <f t="shared" ref="F28:G28" si="6">SUM(F14,F27)</f>
        <v>2095500</v>
      </c>
      <c r="G28" s="12">
        <f t="shared" si="6"/>
        <v>0</v>
      </c>
    </row>
    <row r="29" spans="1:7" ht="13.5" customHeight="1" x14ac:dyDescent="0.2">
      <c r="A29" s="33" t="s">
        <v>35</v>
      </c>
      <c r="B29" s="34"/>
      <c r="C29" s="34"/>
      <c r="D29" s="34"/>
      <c r="E29" s="35"/>
      <c r="F29" s="36">
        <f>SUM(F28:G28)</f>
        <v>2095500</v>
      </c>
      <c r="G29" s="37"/>
    </row>
    <row r="30" spans="1:7" ht="13.5" customHeight="1" x14ac:dyDescent="0.2">
      <c r="A30" s="13"/>
      <c r="B30" s="13"/>
      <c r="C30" s="13"/>
      <c r="D30" s="13"/>
      <c r="E30" s="13"/>
      <c r="F30" s="13"/>
      <c r="G30" s="13"/>
    </row>
    <row r="31" spans="1:7" ht="13.5" customHeight="1" x14ac:dyDescent="0.2">
      <c r="A31" s="14" t="s">
        <v>36</v>
      </c>
      <c r="B31" s="14"/>
      <c r="C31" s="15"/>
      <c r="D31" s="15"/>
      <c r="E31" s="15"/>
      <c r="F31" s="15"/>
      <c r="G31" s="15"/>
    </row>
    <row r="32" spans="1:7" ht="13.5" customHeight="1" x14ac:dyDescent="0.2">
      <c r="A32" s="14" t="s">
        <v>37</v>
      </c>
      <c r="B32" s="14"/>
      <c r="C32" s="15"/>
      <c r="D32" s="15"/>
      <c r="E32" s="15"/>
      <c r="F32" s="15"/>
      <c r="G32" s="15"/>
    </row>
    <row r="33" spans="1:7" ht="13.5" customHeight="1" x14ac:dyDescent="0.25">
      <c r="A33" s="16"/>
      <c r="B33" s="16"/>
      <c r="C33" s="16"/>
      <c r="D33" s="16"/>
      <c r="E33" s="16"/>
      <c r="F33" s="16"/>
      <c r="G33" s="16"/>
    </row>
    <row r="34" spans="1:7" ht="13.5" customHeight="1" x14ac:dyDescent="0.25">
      <c r="A34" s="16"/>
      <c r="B34" s="16"/>
      <c r="C34" s="16"/>
      <c r="D34" s="16"/>
      <c r="E34" s="16"/>
      <c r="F34" s="16"/>
      <c r="G34" s="16"/>
    </row>
    <row r="35" spans="1:7" ht="13.5" customHeight="1" x14ac:dyDescent="0.25">
      <c r="A35" s="16"/>
      <c r="B35" s="16"/>
      <c r="C35" s="16"/>
      <c r="D35" s="16"/>
      <c r="E35" s="16"/>
      <c r="F35" s="16"/>
      <c r="G35" s="16"/>
    </row>
    <row r="36" spans="1:7" ht="13.5" customHeight="1" x14ac:dyDescent="0.25">
      <c r="A36" s="16"/>
      <c r="B36" s="16"/>
      <c r="C36" s="16"/>
      <c r="D36" s="16"/>
      <c r="E36" s="16"/>
      <c r="F36" s="16"/>
      <c r="G36" s="16"/>
    </row>
    <row r="37" spans="1:7" ht="13.5" customHeight="1" x14ac:dyDescent="0.25">
      <c r="A37" s="16"/>
      <c r="B37" s="16"/>
      <c r="C37" s="16"/>
      <c r="D37" s="16"/>
      <c r="E37" s="16"/>
      <c r="F37" s="16"/>
      <c r="G37" s="16"/>
    </row>
    <row r="38" spans="1:7" ht="13.5" customHeight="1" x14ac:dyDescent="0.2"/>
    <row r="39" spans="1:7" ht="13.5" customHeight="1" x14ac:dyDescent="0.2"/>
    <row r="40" spans="1:7" ht="13.5" customHeight="1" x14ac:dyDescent="0.2"/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F3:F4"/>
    <mergeCell ref="G3:G4"/>
    <mergeCell ref="A1:G1"/>
    <mergeCell ref="A2:G2"/>
    <mergeCell ref="A3:A4"/>
    <mergeCell ref="B3:B4"/>
    <mergeCell ref="C3:C4"/>
    <mergeCell ref="D3:D4"/>
    <mergeCell ref="E3:E4"/>
    <mergeCell ref="G16:G17"/>
    <mergeCell ref="A27:E27"/>
    <mergeCell ref="A28:E28"/>
    <mergeCell ref="A29:E29"/>
    <mergeCell ref="F29:G29"/>
    <mergeCell ref="A14:E14"/>
    <mergeCell ref="A15:F15"/>
    <mergeCell ref="A16:A17"/>
    <mergeCell ref="B16:B17"/>
    <mergeCell ref="C16:C17"/>
    <mergeCell ref="D16:D17"/>
    <mergeCell ref="E16:E17"/>
    <mergeCell ref="F16:F1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opLeftCell="C1" workbookViewId="0">
      <selection activeCell="G9" sqref="G9"/>
    </sheetView>
  </sheetViews>
  <sheetFormatPr baseColWidth="10" defaultColWidth="12.625" defaultRowHeight="15" customHeight="1" x14ac:dyDescent="0.2"/>
  <cols>
    <col min="1" max="1" width="19.25" customWidth="1"/>
    <col min="2" max="2" width="39.875" customWidth="1"/>
    <col min="3" max="3" width="68.5" customWidth="1"/>
    <col min="4" max="6" width="10.625" customWidth="1"/>
    <col min="7" max="26" width="14.375" customWidth="1"/>
  </cols>
  <sheetData>
    <row r="1" spans="1:3" x14ac:dyDescent="0.25">
      <c r="A1" s="42" t="s">
        <v>1</v>
      </c>
      <c r="B1" s="43"/>
      <c r="C1" s="44"/>
    </row>
    <row r="2" spans="1:3" ht="14.25" x14ac:dyDescent="0.2">
      <c r="A2" s="17" t="s">
        <v>38</v>
      </c>
      <c r="B2" s="17" t="s">
        <v>39</v>
      </c>
      <c r="C2" s="17" t="s">
        <v>40</v>
      </c>
    </row>
    <row r="3" spans="1:3" ht="28.5" x14ac:dyDescent="0.2">
      <c r="A3" s="18" t="s">
        <v>42</v>
      </c>
      <c r="B3" s="21" t="s">
        <v>54</v>
      </c>
      <c r="C3" s="18" t="s">
        <v>71</v>
      </c>
    </row>
    <row r="4" spans="1:3" ht="14.25" x14ac:dyDescent="0.2">
      <c r="A4" s="18" t="s">
        <v>43</v>
      </c>
      <c r="B4" s="20" t="s">
        <v>56</v>
      </c>
      <c r="C4" s="21"/>
    </row>
    <row r="5" spans="1:3" ht="28.5" x14ac:dyDescent="0.2">
      <c r="A5" s="18" t="s">
        <v>44</v>
      </c>
      <c r="B5" s="21" t="s">
        <v>55</v>
      </c>
      <c r="C5" s="18" t="s">
        <v>71</v>
      </c>
    </row>
    <row r="6" spans="1:3" ht="28.5" x14ac:dyDescent="0.2">
      <c r="A6" s="18" t="s">
        <v>45</v>
      </c>
      <c r="B6" s="21" t="s">
        <v>55</v>
      </c>
      <c r="C6" s="18" t="s">
        <v>71</v>
      </c>
    </row>
    <row r="7" spans="1:3" ht="42.75" x14ac:dyDescent="0.2">
      <c r="A7" s="18" t="s">
        <v>16</v>
      </c>
      <c r="B7" s="21" t="s">
        <v>57</v>
      </c>
      <c r="C7" s="18" t="s">
        <v>71</v>
      </c>
    </row>
    <row r="8" spans="1:3" ht="28.5" x14ac:dyDescent="0.2">
      <c r="A8" s="18" t="s">
        <v>17</v>
      </c>
      <c r="B8" s="21" t="s">
        <v>58</v>
      </c>
      <c r="C8" s="18" t="s">
        <v>71</v>
      </c>
    </row>
    <row r="9" spans="1:3" ht="28.5" x14ac:dyDescent="0.2">
      <c r="A9" s="19" t="s">
        <v>46</v>
      </c>
      <c r="B9" s="21" t="s">
        <v>59</v>
      </c>
      <c r="C9" s="19" t="s">
        <v>71</v>
      </c>
    </row>
    <row r="10" spans="1:3" ht="28.5" x14ac:dyDescent="0.2">
      <c r="A10" s="19" t="s">
        <v>47</v>
      </c>
      <c r="B10" s="21" t="s">
        <v>60</v>
      </c>
      <c r="C10" s="19" t="s">
        <v>71</v>
      </c>
    </row>
    <row r="11" spans="1:3" x14ac:dyDescent="0.2">
      <c r="A11" s="19"/>
      <c r="B11" s="19"/>
      <c r="C11" s="19"/>
    </row>
    <row r="12" spans="1:3" x14ac:dyDescent="0.25">
      <c r="A12" s="42" t="s">
        <v>41</v>
      </c>
      <c r="B12" s="43"/>
      <c r="C12" s="44"/>
    </row>
    <row r="13" spans="1:3" ht="14.25" x14ac:dyDescent="0.2">
      <c r="A13" s="17" t="s">
        <v>38</v>
      </c>
      <c r="B13" s="17" t="s">
        <v>39</v>
      </c>
      <c r="C13" s="17" t="s">
        <v>40</v>
      </c>
    </row>
    <row r="14" spans="1:3" ht="42.75" x14ac:dyDescent="0.2">
      <c r="A14" s="18" t="s">
        <v>48</v>
      </c>
      <c r="B14" s="21" t="s">
        <v>61</v>
      </c>
      <c r="C14" s="18" t="s">
        <v>72</v>
      </c>
    </row>
    <row r="15" spans="1:3" ht="42.75" x14ac:dyDescent="0.2">
      <c r="A15" s="18" t="s">
        <v>49</v>
      </c>
      <c r="B15" s="21" t="s">
        <v>62</v>
      </c>
      <c r="C15" s="18" t="s">
        <v>72</v>
      </c>
    </row>
    <row r="16" spans="1:3" ht="42.75" x14ac:dyDescent="0.2">
      <c r="A16" s="18" t="s">
        <v>26</v>
      </c>
      <c r="B16" s="21" t="s">
        <v>63</v>
      </c>
      <c r="C16" s="18" t="s">
        <v>72</v>
      </c>
    </row>
    <row r="17" spans="1:3" ht="28.5" x14ac:dyDescent="0.2">
      <c r="A17" s="18" t="s">
        <v>50</v>
      </c>
      <c r="B17" s="21" t="s">
        <v>64</v>
      </c>
      <c r="C17" s="18" t="s">
        <v>72</v>
      </c>
    </row>
    <row r="18" spans="1:3" ht="42.75" x14ac:dyDescent="0.2">
      <c r="A18" s="18" t="s">
        <v>51</v>
      </c>
      <c r="B18" s="21" t="s">
        <v>65</v>
      </c>
      <c r="C18" s="18" t="s">
        <v>72</v>
      </c>
    </row>
    <row r="19" spans="1:3" ht="28.5" x14ac:dyDescent="0.2">
      <c r="A19" s="18" t="s">
        <v>29</v>
      </c>
      <c r="B19" s="21" t="s">
        <v>66</v>
      </c>
      <c r="C19" s="18" t="s">
        <v>72</v>
      </c>
    </row>
    <row r="20" spans="1:3" ht="28.5" x14ac:dyDescent="0.2">
      <c r="A20" s="18" t="s">
        <v>52</v>
      </c>
      <c r="B20" s="21" t="s">
        <v>67</v>
      </c>
      <c r="C20" s="18" t="s">
        <v>72</v>
      </c>
    </row>
    <row r="21" spans="1:3" ht="15.75" customHeight="1" x14ac:dyDescent="0.2">
      <c r="A21" s="19" t="s">
        <v>53</v>
      </c>
      <c r="B21" s="21" t="s">
        <v>68</v>
      </c>
      <c r="C21" s="19" t="s">
        <v>72</v>
      </c>
    </row>
    <row r="22" spans="1:3" ht="15.75" customHeight="1" x14ac:dyDescent="0.2">
      <c r="A22" s="19" t="s">
        <v>69</v>
      </c>
      <c r="B22" s="21" t="s">
        <v>70</v>
      </c>
      <c r="C22" s="19" t="s">
        <v>72</v>
      </c>
    </row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5">
      <c r="A29" s="16"/>
      <c r="B29" s="16"/>
      <c r="C29" s="16"/>
    </row>
    <row r="30" spans="1:3" ht="15.75" customHeight="1" x14ac:dyDescent="0.25">
      <c r="A30" s="16"/>
      <c r="B30" s="16"/>
      <c r="C30" s="16"/>
    </row>
    <row r="31" spans="1:3" ht="15.75" customHeight="1" x14ac:dyDescent="0.25">
      <c r="A31" s="16"/>
      <c r="B31" s="16"/>
      <c r="C31" s="16"/>
    </row>
    <row r="32" spans="1:3" ht="15.75" customHeight="1" x14ac:dyDescent="0.25">
      <c r="A32" s="16"/>
      <c r="B32" s="16"/>
      <c r="C32" s="16"/>
    </row>
    <row r="33" spans="1:3" ht="15.75" customHeight="1" x14ac:dyDescent="0.25">
      <c r="A33" s="16"/>
      <c r="B33" s="16"/>
      <c r="C33" s="16"/>
    </row>
    <row r="34" spans="1:3" ht="15.75" customHeight="1" x14ac:dyDescent="0.2"/>
    <row r="35" spans="1:3" ht="15.75" customHeight="1" x14ac:dyDescent="0.2"/>
    <row r="36" spans="1:3" ht="15.75" customHeight="1" x14ac:dyDescent="0.2"/>
    <row r="37" spans="1:3" ht="15.75" customHeight="1" x14ac:dyDescent="0.2"/>
    <row r="38" spans="1:3" ht="15.75" customHeight="1" x14ac:dyDescent="0.2"/>
    <row r="39" spans="1:3" ht="15.75" customHeight="1" x14ac:dyDescent="0.2"/>
    <row r="40" spans="1:3" ht="15.75" customHeight="1" x14ac:dyDescent="0.2"/>
    <row r="41" spans="1:3" ht="15.75" customHeight="1" x14ac:dyDescent="0.2"/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C1"/>
    <mergeCell ref="A12:C12"/>
  </mergeCells>
  <hyperlinks>
    <hyperlink ref="B3" r:id="rId1" xr:uid="{00000000-0004-0000-0100-000000000000}"/>
    <hyperlink ref="B5" r:id="rId2" xr:uid="{00000000-0004-0000-0100-000001000000}"/>
    <hyperlink ref="B6" r:id="rId3" xr:uid="{00000000-0004-0000-0100-000002000000}"/>
    <hyperlink ref="B7" r:id="rId4" xr:uid="{00000000-0004-0000-0100-000003000000}"/>
    <hyperlink ref="B8" r:id="rId5" xr:uid="{00000000-0004-0000-0100-000004000000}"/>
    <hyperlink ref="B9" r:id="rId6" xr:uid="{00000000-0004-0000-0100-000005000000}"/>
    <hyperlink ref="B10" r:id="rId7" xr:uid="{00000000-0004-0000-0100-000006000000}"/>
    <hyperlink ref="B14" r:id="rId8" xr:uid="{00000000-0004-0000-0100-000007000000}"/>
    <hyperlink ref="B15" r:id="rId9" xr:uid="{00000000-0004-0000-0100-000008000000}"/>
    <hyperlink ref="B16" r:id="rId10" xr:uid="{00000000-0004-0000-0100-000009000000}"/>
    <hyperlink ref="B17" r:id="rId11" xr:uid="{00000000-0004-0000-0100-00000A000000}"/>
    <hyperlink ref="B18" r:id="rId12" xr:uid="{00000000-0004-0000-0100-00000B000000}"/>
    <hyperlink ref="B19" r:id="rId13" xr:uid="{00000000-0004-0000-0100-00000C000000}"/>
    <hyperlink ref="B20" r:id="rId14" xr:uid="{00000000-0004-0000-0100-00000D000000}"/>
    <hyperlink ref="B21" r:id="rId15" xr:uid="{00000000-0004-0000-0100-00000E000000}"/>
    <hyperlink ref="B22" r:id="rId16" xr:uid="{00000000-0004-0000-0100-00000F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presupuesto</vt:lpstr>
      <vt:lpstr>Trabajo de campo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ESTUDIANTE</cp:lastModifiedBy>
  <dcterms:created xsi:type="dcterms:W3CDTF">2024-11-11T17:47:39Z</dcterms:created>
  <dcterms:modified xsi:type="dcterms:W3CDTF">2025-09-10T21:37:36Z</dcterms:modified>
</cp:coreProperties>
</file>